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алькулятор" sheetId="1" r:id="rId1"/>
    <sheet name="Статистика" sheetId="2" r:id="rId2"/>
  </sheets>
  <definedNames/>
  <calcPr fullCalcOnLoad="1"/>
</workbook>
</file>

<file path=xl/sharedStrings.xml><?xml version="1.0" encoding="utf-8"?>
<sst xmlns="http://schemas.openxmlformats.org/spreadsheetml/2006/main" count="44" uniqueCount="21">
  <si>
    <t>Месяц</t>
  </si>
  <si>
    <t>Баланс</t>
  </si>
  <si>
    <t>Доход</t>
  </si>
  <si>
    <t>Доходность, проценты</t>
  </si>
  <si>
    <t>Процент прибыли в месяц</t>
  </si>
  <si>
    <t>За год:</t>
  </si>
  <si>
    <t>Помощь</t>
  </si>
  <si>
    <t>Коэффициент умножения капитала</t>
  </si>
  <si>
    <t>В месяц, сред.:</t>
  </si>
  <si>
    <t>&gt;&gt;&gt;</t>
  </si>
  <si>
    <t>Столбец "Месяц" показывает количество месяцев, на которые сделан расчет.</t>
  </si>
  <si>
    <t>Столбец "Баланс" показывает общую сумму вашего баланса на данный месяц. Здесь учитывается размер баланса прошлого месяца + сумма вашего ежемесячного взноса + проценты, начисленные вам за прошлый месяц.</t>
  </si>
  <si>
    <t>Столбец "Доход" показывает сумму вашего ежемесячного дохода, с учетом ежемесячного процента.</t>
  </si>
  <si>
    <t xml:space="preserve"> Например, сейчас сделан расчет на 100 долларов</t>
  </si>
  <si>
    <t>Поле "Начальный вклад" - сюда вы вписываете ту сумму, которую хотите инвестировать изначально. После того, как вы впишете нужную сумму, нажмите Enter. Калькулятор сделает перерасчет ваших доходов. Вводить в этот раздел название валюты НЕ НАДО. Только число.</t>
  </si>
  <si>
    <t>Поле "Процент прибыли в месяц" показывает размер ежемесячного процента доходности, на который делается расчет. Указан средний процент за прошедший год. Вы можете вписать сюда любой другой процент, нажать Enter, и Калькулятор сделает перерасчет.</t>
  </si>
  <si>
    <t>Начальный вклад, USD</t>
  </si>
  <si>
    <t>Ежемесячный вклад, USD</t>
  </si>
  <si>
    <t>Поле "Ежемесячный вклад" - сюда вы вписываете ту сумму, которую хотите инвестировать ежемесячно.</t>
  </si>
  <si>
    <t>(указан средний процент за прошедший год в Gamma Investment)</t>
  </si>
  <si>
    <t>Этот калькулятор делает расчеты ваших ежемесячных доходов, при условии, что вы инвестируете какую-то сумму денег ежемесячно, используя реинвестирование (т.е. также инвестируете ежемесячные проценты).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</si>
</sst>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USD];[Red]\-#,##0.00\ [$USD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mmm/yyyy"/>
    <numFmt numFmtId="172" formatCode="#,##0\ [$USD];[Red]\-#,##0\ [$USD]"/>
    <numFmt numFmtId="173" formatCode="0.0"/>
    <numFmt numFmtId="174" formatCode="0.0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b/>
      <i/>
      <sz val="12"/>
      <color indexed="8"/>
      <name val="Calibri"/>
      <family val="2"/>
    </font>
    <font>
      <sz val="11"/>
      <color indexed="22"/>
      <name val="Calibri"/>
      <family val="2"/>
    </font>
    <font>
      <sz val="10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30"/>
      <name val="Calibri"/>
      <family val="2"/>
    </font>
    <font>
      <b/>
      <sz val="10"/>
      <color indexed="62"/>
      <name val="Calibri"/>
      <family val="2"/>
    </font>
    <font>
      <sz val="11"/>
      <color indexed="55"/>
      <name val="Calibri"/>
      <family val="2"/>
    </font>
    <font>
      <b/>
      <sz val="11"/>
      <color indexed="3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" fillId="18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7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4" fillId="0" borderId="0" xfId="0" applyNumberFormat="1" applyFont="1" applyAlignment="1">
      <alignment/>
    </xf>
    <xf numFmtId="0" fontId="23" fillId="19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164" fontId="18" fillId="0" borderId="12" xfId="0" applyNumberFormat="1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164" fontId="18" fillId="0" borderId="15" xfId="0" applyNumberFormat="1" applyFont="1" applyBorder="1" applyAlignment="1">
      <alignment horizontal="left"/>
    </xf>
    <xf numFmtId="10" fontId="18" fillId="0" borderId="16" xfId="0" applyNumberFormat="1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164" fontId="18" fillId="0" borderId="17" xfId="0" applyNumberFormat="1" applyFont="1" applyBorder="1" applyAlignment="1">
      <alignment horizontal="left"/>
    </xf>
    <xf numFmtId="0" fontId="18" fillId="20" borderId="17" xfId="0" applyFont="1" applyFill="1" applyBorder="1" applyAlignment="1">
      <alignment horizontal="left"/>
    </xf>
    <xf numFmtId="164" fontId="18" fillId="21" borderId="17" xfId="0" applyNumberFormat="1" applyFont="1" applyFill="1" applyBorder="1" applyAlignment="1">
      <alignment horizontal="left"/>
    </xf>
    <xf numFmtId="0" fontId="18" fillId="0" borderId="18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9" fillId="18" borderId="0" xfId="0" applyFont="1" applyFill="1" applyAlignment="1">
      <alignment horizontal="left" vertical="center"/>
    </xf>
    <xf numFmtId="164" fontId="19" fillId="18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164" fontId="26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10" xfId="0" applyNumberFormat="1" applyFont="1" applyBorder="1" applyAlignment="1">
      <alignment horizontal="center" wrapText="1"/>
    </xf>
    <xf numFmtId="174" fontId="23" fillId="19" borderId="10" xfId="0" applyNumberFormat="1" applyFont="1" applyFill="1" applyBorder="1" applyAlignment="1">
      <alignment horizontal="center" vertical="center" wrapText="1"/>
    </xf>
    <xf numFmtId="174" fontId="29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25" fillId="0" borderId="0" xfId="0" applyFont="1" applyAlignment="1">
      <alignment vertical="top" wrapText="1"/>
    </xf>
    <xf numFmtId="0" fontId="30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5" fillId="0" borderId="0" xfId="0" applyFont="1" applyAlignment="1">
      <alignment horizontal="left" vertical="top" wrapText="1"/>
    </xf>
    <xf numFmtId="164" fontId="19" fillId="18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8.00390625" style="1" customWidth="1"/>
    <col min="2" max="2" width="16.7109375" style="2" customWidth="1"/>
    <col min="3" max="3" width="15.140625" style="2" customWidth="1"/>
    <col min="4" max="4" width="5.140625" style="1" customWidth="1"/>
    <col min="5" max="5" width="5.140625" style="39" customWidth="1"/>
    <col min="6" max="6" width="80.00390625" style="31" customWidth="1"/>
    <col min="7" max="9" width="9.140625" style="1" customWidth="1"/>
    <col min="10" max="16384" width="9.140625" style="3" customWidth="1"/>
  </cols>
  <sheetData>
    <row r="1" spans="1:6" ht="15">
      <c r="A1" s="12" t="s">
        <v>16</v>
      </c>
      <c r="B1" s="13"/>
      <c r="C1" s="23">
        <v>100</v>
      </c>
      <c r="F1" s="32"/>
    </row>
    <row r="2" spans="1:6" ht="15">
      <c r="A2" s="14" t="s">
        <v>17</v>
      </c>
      <c r="B2" s="15"/>
      <c r="C2" s="24">
        <v>100</v>
      </c>
      <c r="F2" s="33"/>
    </row>
    <row r="3" spans="1:6" ht="15.75" thickBot="1">
      <c r="A3" s="16" t="s">
        <v>4</v>
      </c>
      <c r="B3" s="17"/>
      <c r="C3" s="18">
        <v>0.09</v>
      </c>
      <c r="F3" s="38" t="s">
        <v>19</v>
      </c>
    </row>
    <row r="4" ht="15">
      <c r="F4" s="38"/>
    </row>
    <row r="5" ht="15">
      <c r="F5" s="38"/>
    </row>
    <row r="6" spans="1:9" s="42" customFormat="1" ht="15">
      <c r="A6" s="25" t="s">
        <v>0</v>
      </c>
      <c r="B6" s="26" t="s">
        <v>1</v>
      </c>
      <c r="C6" s="26" t="s">
        <v>2</v>
      </c>
      <c r="D6" s="4"/>
      <c r="E6" s="44" t="s">
        <v>6</v>
      </c>
      <c r="F6" s="44"/>
      <c r="G6" s="41"/>
      <c r="H6" s="41"/>
      <c r="I6" s="41"/>
    </row>
    <row r="7" spans="1:6" ht="15">
      <c r="A7" s="19">
        <v>1</v>
      </c>
      <c r="B7" s="20">
        <f>$C$1</f>
        <v>100</v>
      </c>
      <c r="C7" s="20">
        <f>IF(AND(A7&gt;2,B7&lt;500),0,B7*$C$3)</f>
        <v>9</v>
      </c>
      <c r="F7" s="30"/>
    </row>
    <row r="8" spans="1:6" ht="15">
      <c r="A8" s="19">
        <v>2</v>
      </c>
      <c r="B8" s="20">
        <f>(B7+C7)+$C$2</f>
        <v>209</v>
      </c>
      <c r="C8" s="20">
        <f aca="true" t="shared" si="0" ref="C8:C71">IF(AND(A8&gt;2,B8&lt;500),0,B8*$C$3)</f>
        <v>18.81</v>
      </c>
      <c r="E8" s="40" t="s">
        <v>9</v>
      </c>
      <c r="F8" s="43" t="s">
        <v>20</v>
      </c>
    </row>
    <row r="9" spans="1:6" ht="15">
      <c r="A9" s="19">
        <v>3</v>
      </c>
      <c r="B9" s="20">
        <f aca="true" t="shared" si="1" ref="B9:B72">(B8+C8)+$C$2</f>
        <v>327.81</v>
      </c>
      <c r="C9" s="20">
        <f t="shared" si="0"/>
        <v>0</v>
      </c>
      <c r="E9" s="40"/>
      <c r="F9" s="43"/>
    </row>
    <row r="10" spans="1:6" ht="15">
      <c r="A10" s="19">
        <v>4</v>
      </c>
      <c r="B10" s="20">
        <f t="shared" si="1"/>
        <v>427.81</v>
      </c>
      <c r="C10" s="20">
        <f t="shared" si="0"/>
        <v>0</v>
      </c>
      <c r="E10" s="40"/>
      <c r="F10" s="43"/>
    </row>
    <row r="11" spans="1:6" ht="15">
      <c r="A11" s="19">
        <v>5</v>
      </c>
      <c r="B11" s="20">
        <f t="shared" si="1"/>
        <v>527.81</v>
      </c>
      <c r="C11" s="20">
        <f t="shared" si="0"/>
        <v>47.5029</v>
      </c>
      <c r="E11" s="40" t="s">
        <v>9</v>
      </c>
      <c r="F11" s="43" t="s">
        <v>10</v>
      </c>
    </row>
    <row r="12" spans="1:6" ht="15">
      <c r="A12" s="19">
        <v>6</v>
      </c>
      <c r="B12" s="20">
        <f t="shared" si="1"/>
        <v>675.3128999999999</v>
      </c>
      <c r="C12" s="20">
        <f t="shared" si="0"/>
        <v>60.77816099999999</v>
      </c>
      <c r="F12" s="43"/>
    </row>
    <row r="13" spans="1:6" ht="14.25" customHeight="1">
      <c r="A13" s="19">
        <v>7</v>
      </c>
      <c r="B13" s="20">
        <f t="shared" si="1"/>
        <v>836.0910609999999</v>
      </c>
      <c r="C13" s="20">
        <f t="shared" si="0"/>
        <v>75.24819548999999</v>
      </c>
      <c r="F13" s="43"/>
    </row>
    <row r="14" spans="1:6" ht="15">
      <c r="A14" s="19">
        <v>8</v>
      </c>
      <c r="B14" s="20">
        <f t="shared" si="1"/>
        <v>1011.3392564899998</v>
      </c>
      <c r="C14" s="20">
        <f t="shared" si="0"/>
        <v>91.02053308409998</v>
      </c>
      <c r="E14" s="40" t="s">
        <v>9</v>
      </c>
      <c r="F14" s="43" t="s">
        <v>11</v>
      </c>
    </row>
    <row r="15" spans="1:6" ht="15">
      <c r="A15" s="19">
        <v>9</v>
      </c>
      <c r="B15" s="20">
        <f t="shared" si="1"/>
        <v>1202.3597895740998</v>
      </c>
      <c r="C15" s="20">
        <f t="shared" si="0"/>
        <v>108.21238106166898</v>
      </c>
      <c r="F15" s="43"/>
    </row>
    <row r="16" spans="1:6" ht="14.25" customHeight="1">
      <c r="A16" s="19">
        <v>10</v>
      </c>
      <c r="B16" s="20">
        <f t="shared" si="1"/>
        <v>1410.5721706357688</v>
      </c>
      <c r="C16" s="20">
        <f t="shared" si="0"/>
        <v>126.95149535721919</v>
      </c>
      <c r="F16" s="43"/>
    </row>
    <row r="17" spans="1:6" ht="15">
      <c r="A17" s="19">
        <v>11</v>
      </c>
      <c r="B17" s="20">
        <f t="shared" si="1"/>
        <v>1637.5236659929878</v>
      </c>
      <c r="C17" s="20">
        <f t="shared" si="0"/>
        <v>147.3771299393689</v>
      </c>
      <c r="E17" s="40" t="s">
        <v>9</v>
      </c>
      <c r="F17" s="43" t="s">
        <v>12</v>
      </c>
    </row>
    <row r="18" spans="1:6" ht="15">
      <c r="A18" s="21">
        <v>12</v>
      </c>
      <c r="B18" s="22">
        <f t="shared" si="1"/>
        <v>1884.9007959323567</v>
      </c>
      <c r="C18" s="22">
        <f t="shared" si="0"/>
        <v>169.6410716339121</v>
      </c>
      <c r="F18" s="43"/>
    </row>
    <row r="19" spans="1:6" ht="14.25" customHeight="1">
      <c r="A19" s="19">
        <v>13</v>
      </c>
      <c r="B19" s="20">
        <f t="shared" si="1"/>
        <v>2154.5418675662686</v>
      </c>
      <c r="C19" s="20">
        <f t="shared" si="0"/>
        <v>193.90876808096417</v>
      </c>
      <c r="F19" s="43"/>
    </row>
    <row r="20" spans="1:6" ht="15">
      <c r="A20" s="19">
        <v>14</v>
      </c>
      <c r="B20" s="20">
        <f t="shared" si="1"/>
        <v>2448.450635647233</v>
      </c>
      <c r="C20" s="20">
        <f t="shared" si="0"/>
        <v>220.36055720825095</v>
      </c>
      <c r="E20" s="40" t="s">
        <v>9</v>
      </c>
      <c r="F20" s="43" t="s">
        <v>14</v>
      </c>
    </row>
    <row r="21" spans="1:6" ht="15">
      <c r="A21" s="19">
        <v>15</v>
      </c>
      <c r="B21" s="20">
        <f t="shared" si="1"/>
        <v>2768.811192855484</v>
      </c>
      <c r="C21" s="20">
        <f t="shared" si="0"/>
        <v>249.19300735699355</v>
      </c>
      <c r="F21" s="43"/>
    </row>
    <row r="22" spans="1:6" ht="15">
      <c r="A22" s="19">
        <v>16</v>
      </c>
      <c r="B22" s="20">
        <f t="shared" si="1"/>
        <v>3118.0042002124774</v>
      </c>
      <c r="C22" s="20">
        <f t="shared" si="0"/>
        <v>280.62037801912294</v>
      </c>
      <c r="F22" s="43"/>
    </row>
    <row r="23" spans="1:6" ht="15">
      <c r="A23" s="19">
        <v>17</v>
      </c>
      <c r="B23" s="20">
        <f t="shared" si="1"/>
        <v>3498.6245782316005</v>
      </c>
      <c r="C23" s="20">
        <f t="shared" si="0"/>
        <v>314.87621204084405</v>
      </c>
      <c r="E23" s="40" t="s">
        <v>9</v>
      </c>
      <c r="F23" s="43" t="s">
        <v>18</v>
      </c>
    </row>
    <row r="24" spans="1:6" ht="15">
      <c r="A24" s="19">
        <v>18</v>
      </c>
      <c r="B24" s="20">
        <f t="shared" si="1"/>
        <v>3913.5007902724446</v>
      </c>
      <c r="C24" s="20">
        <f t="shared" si="0"/>
        <v>352.21507112452</v>
      </c>
      <c r="F24" s="43"/>
    </row>
    <row r="25" spans="1:6" ht="15">
      <c r="A25" s="19">
        <v>19</v>
      </c>
      <c r="B25" s="20">
        <f t="shared" si="1"/>
        <v>4365.715861396965</v>
      </c>
      <c r="C25" s="20">
        <f t="shared" si="0"/>
        <v>392.91442752572686</v>
      </c>
      <c r="F25" s="43"/>
    </row>
    <row r="26" spans="1:6" ht="15">
      <c r="A26" s="19">
        <v>20</v>
      </c>
      <c r="B26" s="20">
        <f t="shared" si="1"/>
        <v>4858.630288922692</v>
      </c>
      <c r="C26" s="20">
        <f t="shared" si="0"/>
        <v>437.27672600304226</v>
      </c>
      <c r="E26" s="40" t="s">
        <v>9</v>
      </c>
      <c r="F26" s="43" t="s">
        <v>15</v>
      </c>
    </row>
    <row r="27" spans="1:6" ht="15">
      <c r="A27" s="19">
        <v>21</v>
      </c>
      <c r="B27" s="20">
        <f t="shared" si="1"/>
        <v>5395.907014925734</v>
      </c>
      <c r="C27" s="20">
        <f t="shared" si="0"/>
        <v>485.63163134331603</v>
      </c>
      <c r="F27" s="43"/>
    </row>
    <row r="28" spans="1:6" ht="15">
      <c r="A28" s="19">
        <v>22</v>
      </c>
      <c r="B28" s="20">
        <f t="shared" si="1"/>
        <v>5981.53864626905</v>
      </c>
      <c r="C28" s="20">
        <f t="shared" si="0"/>
        <v>538.3384781642145</v>
      </c>
      <c r="F28" s="43" t="s">
        <v>13</v>
      </c>
    </row>
    <row r="29" spans="1:6" ht="15">
      <c r="A29" s="19">
        <v>23</v>
      </c>
      <c r="B29" s="20">
        <f t="shared" si="1"/>
        <v>6619.877124433265</v>
      </c>
      <c r="C29" s="20">
        <f t="shared" si="0"/>
        <v>595.7889411989938</v>
      </c>
      <c r="F29" s="30"/>
    </row>
    <row r="30" spans="1:6" ht="15">
      <c r="A30" s="21">
        <v>24</v>
      </c>
      <c r="B30" s="22">
        <f t="shared" si="1"/>
        <v>7315.666065632258</v>
      </c>
      <c r="C30" s="22">
        <f t="shared" si="0"/>
        <v>658.4099459069032</v>
      </c>
      <c r="F30" s="30"/>
    </row>
    <row r="31" spans="1:6" ht="15">
      <c r="A31" s="19">
        <v>25</v>
      </c>
      <c r="B31" s="20">
        <f t="shared" si="1"/>
        <v>8074.076011539161</v>
      </c>
      <c r="C31" s="20">
        <f t="shared" si="0"/>
        <v>726.6668410385245</v>
      </c>
      <c r="F31" s="29"/>
    </row>
    <row r="32" spans="1:6" ht="15">
      <c r="A32" s="19">
        <v>26</v>
      </c>
      <c r="B32" s="20">
        <f t="shared" si="1"/>
        <v>8900.742852577685</v>
      </c>
      <c r="C32" s="20">
        <f t="shared" si="0"/>
        <v>801.0668567319916</v>
      </c>
      <c r="F32" s="29"/>
    </row>
    <row r="33" spans="1:6" ht="15">
      <c r="A33" s="19">
        <v>27</v>
      </c>
      <c r="B33" s="20">
        <f t="shared" si="1"/>
        <v>9801.809709309677</v>
      </c>
      <c r="C33" s="20">
        <f t="shared" si="0"/>
        <v>882.1628738378708</v>
      </c>
      <c r="F33" s="29"/>
    </row>
    <row r="34" spans="1:3" ht="15">
      <c r="A34" s="19">
        <v>28</v>
      </c>
      <c r="B34" s="20">
        <f t="shared" si="1"/>
        <v>10783.972583147548</v>
      </c>
      <c r="C34" s="20">
        <f t="shared" si="0"/>
        <v>970.5575324832793</v>
      </c>
    </row>
    <row r="35" spans="1:3" ht="15">
      <c r="A35" s="19">
        <v>29</v>
      </c>
      <c r="B35" s="20">
        <f t="shared" si="1"/>
        <v>11854.530115630827</v>
      </c>
      <c r="C35" s="20">
        <f t="shared" si="0"/>
        <v>1066.9077104067744</v>
      </c>
    </row>
    <row r="36" spans="1:3" ht="15">
      <c r="A36" s="19">
        <v>30</v>
      </c>
      <c r="B36" s="20">
        <f t="shared" si="1"/>
        <v>13021.437826037602</v>
      </c>
      <c r="C36" s="20">
        <f t="shared" si="0"/>
        <v>1171.929404343384</v>
      </c>
    </row>
    <row r="37" spans="1:3" ht="15">
      <c r="A37" s="19">
        <v>31</v>
      </c>
      <c r="B37" s="20">
        <f t="shared" si="1"/>
        <v>14293.367230380985</v>
      </c>
      <c r="C37" s="20">
        <f t="shared" si="0"/>
        <v>1286.4030507342886</v>
      </c>
    </row>
    <row r="38" spans="1:3" ht="15">
      <c r="A38" s="19">
        <v>32</v>
      </c>
      <c r="B38" s="20">
        <f t="shared" si="1"/>
        <v>15679.770281115274</v>
      </c>
      <c r="C38" s="20">
        <f t="shared" si="0"/>
        <v>1411.1793253003746</v>
      </c>
    </row>
    <row r="39" spans="1:3" ht="15">
      <c r="A39" s="19">
        <v>33</v>
      </c>
      <c r="B39" s="20">
        <f t="shared" si="1"/>
        <v>17190.94960641565</v>
      </c>
      <c r="C39" s="20">
        <f t="shared" si="0"/>
        <v>1547.1854645774083</v>
      </c>
    </row>
    <row r="40" spans="1:3" ht="15">
      <c r="A40" s="19">
        <v>34</v>
      </c>
      <c r="B40" s="20">
        <f t="shared" si="1"/>
        <v>18838.135070993056</v>
      </c>
      <c r="C40" s="20">
        <f t="shared" si="0"/>
        <v>1695.432156389375</v>
      </c>
    </row>
    <row r="41" spans="1:3" ht="15">
      <c r="A41" s="19">
        <v>35</v>
      </c>
      <c r="B41" s="20">
        <f t="shared" si="1"/>
        <v>20633.56722738243</v>
      </c>
      <c r="C41" s="20">
        <f t="shared" si="0"/>
        <v>1857.0210504644187</v>
      </c>
    </row>
    <row r="42" spans="1:3" ht="15">
      <c r="A42" s="21">
        <v>36</v>
      </c>
      <c r="B42" s="22">
        <f t="shared" si="1"/>
        <v>22590.58827784685</v>
      </c>
      <c r="C42" s="22">
        <f t="shared" si="0"/>
        <v>2033.1529450062164</v>
      </c>
    </row>
    <row r="43" spans="1:3" ht="15">
      <c r="A43" s="19">
        <v>37</v>
      </c>
      <c r="B43" s="20">
        <f t="shared" si="1"/>
        <v>24723.741222853067</v>
      </c>
      <c r="C43" s="20">
        <f t="shared" si="0"/>
        <v>2225.136710056776</v>
      </c>
    </row>
    <row r="44" spans="1:3" ht="15">
      <c r="A44" s="19">
        <v>38</v>
      </c>
      <c r="B44" s="20">
        <f t="shared" si="1"/>
        <v>27048.877932909843</v>
      </c>
      <c r="C44" s="20">
        <f t="shared" si="0"/>
        <v>2434.399013961886</v>
      </c>
    </row>
    <row r="45" spans="1:3" ht="15">
      <c r="A45" s="19">
        <v>39</v>
      </c>
      <c r="B45" s="20">
        <f t="shared" si="1"/>
        <v>29583.27694687173</v>
      </c>
      <c r="C45" s="20">
        <f t="shared" si="0"/>
        <v>2662.4949252184556</v>
      </c>
    </row>
    <row r="46" spans="1:3" ht="15">
      <c r="A46" s="19">
        <v>40</v>
      </c>
      <c r="B46" s="20">
        <f t="shared" si="1"/>
        <v>32345.771872090187</v>
      </c>
      <c r="C46" s="20">
        <f t="shared" si="0"/>
        <v>2911.1194684881166</v>
      </c>
    </row>
    <row r="47" spans="1:3" ht="15">
      <c r="A47" s="19">
        <v>41</v>
      </c>
      <c r="B47" s="20">
        <f t="shared" si="1"/>
        <v>35356.8913405783</v>
      </c>
      <c r="C47" s="20">
        <f t="shared" si="0"/>
        <v>3182.120220652047</v>
      </c>
    </row>
    <row r="48" spans="1:3" ht="15">
      <c r="A48" s="19">
        <v>42</v>
      </c>
      <c r="B48" s="20">
        <f t="shared" si="1"/>
        <v>38639.01156123035</v>
      </c>
      <c r="C48" s="20">
        <f t="shared" si="0"/>
        <v>3477.511040510731</v>
      </c>
    </row>
    <row r="49" spans="1:3" ht="15">
      <c r="A49" s="19">
        <v>43</v>
      </c>
      <c r="B49" s="20">
        <f t="shared" si="1"/>
        <v>42216.52260174108</v>
      </c>
      <c r="C49" s="20">
        <f t="shared" si="0"/>
        <v>3799.487034156697</v>
      </c>
    </row>
    <row r="50" spans="1:3" ht="15">
      <c r="A50" s="19">
        <v>44</v>
      </c>
      <c r="B50" s="20">
        <f t="shared" si="1"/>
        <v>46116.00963589778</v>
      </c>
      <c r="C50" s="20">
        <f t="shared" si="0"/>
        <v>4150.4408672308</v>
      </c>
    </row>
    <row r="51" spans="1:3" ht="15">
      <c r="A51" s="19">
        <v>45</v>
      </c>
      <c r="B51" s="20">
        <f t="shared" si="1"/>
        <v>50366.45050312858</v>
      </c>
      <c r="C51" s="20">
        <f t="shared" si="0"/>
        <v>4532.980545281572</v>
      </c>
    </row>
    <row r="52" spans="1:3" ht="15">
      <c r="A52" s="19">
        <v>46</v>
      </c>
      <c r="B52" s="20">
        <f t="shared" si="1"/>
        <v>54999.43104841015</v>
      </c>
      <c r="C52" s="20">
        <f t="shared" si="0"/>
        <v>4949.948794356914</v>
      </c>
    </row>
    <row r="53" spans="1:3" ht="15">
      <c r="A53" s="19">
        <v>47</v>
      </c>
      <c r="B53" s="20">
        <f t="shared" si="1"/>
        <v>60049.37984276706</v>
      </c>
      <c r="C53" s="20">
        <f t="shared" si="0"/>
        <v>5404.444185849035</v>
      </c>
    </row>
    <row r="54" spans="1:3" ht="15">
      <c r="A54" s="21">
        <v>48</v>
      </c>
      <c r="B54" s="22">
        <f t="shared" si="1"/>
        <v>65553.8240286161</v>
      </c>
      <c r="C54" s="22">
        <f t="shared" si="0"/>
        <v>5899.8441625754485</v>
      </c>
    </row>
    <row r="55" spans="1:3" ht="15">
      <c r="A55" s="19">
        <v>49</v>
      </c>
      <c r="B55" s="20">
        <f t="shared" si="1"/>
        <v>71553.66819119155</v>
      </c>
      <c r="C55" s="20">
        <f t="shared" si="0"/>
        <v>6439.830137207239</v>
      </c>
    </row>
    <row r="56" spans="1:3" ht="15">
      <c r="A56" s="19">
        <v>50</v>
      </c>
      <c r="B56" s="20">
        <f t="shared" si="1"/>
        <v>78093.4983283988</v>
      </c>
      <c r="C56" s="20">
        <f t="shared" si="0"/>
        <v>7028.414849555891</v>
      </c>
    </row>
    <row r="57" spans="1:3" ht="15">
      <c r="A57" s="19">
        <v>51</v>
      </c>
      <c r="B57" s="20">
        <f t="shared" si="1"/>
        <v>85221.91317795469</v>
      </c>
      <c r="C57" s="20">
        <f t="shared" si="0"/>
        <v>7669.972186015922</v>
      </c>
    </row>
    <row r="58" spans="1:3" ht="15">
      <c r="A58" s="19">
        <v>52</v>
      </c>
      <c r="B58" s="20">
        <f t="shared" si="1"/>
        <v>92991.8853639706</v>
      </c>
      <c r="C58" s="20">
        <f t="shared" si="0"/>
        <v>8369.269682757355</v>
      </c>
    </row>
    <row r="59" spans="1:3" ht="15">
      <c r="A59" s="19">
        <v>53</v>
      </c>
      <c r="B59" s="20">
        <f t="shared" si="1"/>
        <v>101461.15504672796</v>
      </c>
      <c r="C59" s="20">
        <f t="shared" si="0"/>
        <v>9131.503954205516</v>
      </c>
    </row>
    <row r="60" spans="1:3" ht="15">
      <c r="A60" s="19">
        <v>54</v>
      </c>
      <c r="B60" s="20">
        <f t="shared" si="1"/>
        <v>110692.65900093348</v>
      </c>
      <c r="C60" s="20">
        <f t="shared" si="0"/>
        <v>9962.339310084013</v>
      </c>
    </row>
    <row r="61" spans="1:3" ht="15">
      <c r="A61" s="19">
        <v>55</v>
      </c>
      <c r="B61" s="20">
        <f t="shared" si="1"/>
        <v>120754.9983110175</v>
      </c>
      <c r="C61" s="20">
        <f t="shared" si="0"/>
        <v>10867.949847991575</v>
      </c>
    </row>
    <row r="62" spans="1:3" ht="15">
      <c r="A62" s="19">
        <v>56</v>
      </c>
      <c r="B62" s="20">
        <f t="shared" si="1"/>
        <v>131722.94815900907</v>
      </c>
      <c r="C62" s="20">
        <f t="shared" si="0"/>
        <v>11855.065334310817</v>
      </c>
    </row>
    <row r="63" spans="1:3" ht="15">
      <c r="A63" s="19">
        <v>57</v>
      </c>
      <c r="B63" s="20">
        <f t="shared" si="1"/>
        <v>143678.0134933199</v>
      </c>
      <c r="C63" s="20">
        <f t="shared" si="0"/>
        <v>12931.02121439879</v>
      </c>
    </row>
    <row r="64" spans="1:3" ht="15">
      <c r="A64" s="19">
        <v>58</v>
      </c>
      <c r="B64" s="20">
        <f t="shared" si="1"/>
        <v>156709.03470771867</v>
      </c>
      <c r="C64" s="20">
        <f t="shared" si="0"/>
        <v>14103.813123694681</v>
      </c>
    </row>
    <row r="65" spans="1:3" ht="15">
      <c r="A65" s="19">
        <v>59</v>
      </c>
      <c r="B65" s="20">
        <f t="shared" si="1"/>
        <v>170912.84783141335</v>
      </c>
      <c r="C65" s="20">
        <f t="shared" si="0"/>
        <v>15382.156304827202</v>
      </c>
    </row>
    <row r="66" spans="1:3" ht="15">
      <c r="A66" s="21">
        <v>60</v>
      </c>
      <c r="B66" s="22">
        <f t="shared" si="1"/>
        <v>186395.00413624055</v>
      </c>
      <c r="C66" s="22">
        <f t="shared" si="0"/>
        <v>16775.55037226165</v>
      </c>
    </row>
    <row r="67" spans="1:3" ht="15">
      <c r="A67" s="19">
        <v>61</v>
      </c>
      <c r="B67" s="20">
        <f t="shared" si="1"/>
        <v>203270.5545085022</v>
      </c>
      <c r="C67" s="20">
        <f t="shared" si="0"/>
        <v>18294.349905765197</v>
      </c>
    </row>
    <row r="68" spans="1:3" ht="15">
      <c r="A68" s="19">
        <v>62</v>
      </c>
      <c r="B68" s="20">
        <f t="shared" si="1"/>
        <v>221664.9044142674</v>
      </c>
      <c r="C68" s="20">
        <f t="shared" si="0"/>
        <v>19949.841397284064</v>
      </c>
    </row>
    <row r="69" spans="1:3" ht="15">
      <c r="A69" s="19">
        <v>63</v>
      </c>
      <c r="B69" s="20">
        <f t="shared" si="1"/>
        <v>241714.74581155146</v>
      </c>
      <c r="C69" s="20">
        <f t="shared" si="0"/>
        <v>21754.32712303963</v>
      </c>
    </row>
    <row r="70" spans="1:3" ht="15">
      <c r="A70" s="19">
        <v>64</v>
      </c>
      <c r="B70" s="20">
        <f t="shared" si="1"/>
        <v>263569.0729345911</v>
      </c>
      <c r="C70" s="20">
        <f t="shared" si="0"/>
        <v>23721.216564113198</v>
      </c>
    </row>
    <row r="71" spans="1:3" ht="15">
      <c r="A71" s="19">
        <v>65</v>
      </c>
      <c r="B71" s="20">
        <f t="shared" si="1"/>
        <v>287390.2894987043</v>
      </c>
      <c r="C71" s="20">
        <f t="shared" si="0"/>
        <v>25865.126054883385</v>
      </c>
    </row>
    <row r="72" spans="1:3" ht="15">
      <c r="A72" s="19">
        <v>66</v>
      </c>
      <c r="B72" s="20">
        <f t="shared" si="1"/>
        <v>313355.4155535877</v>
      </c>
      <c r="C72" s="20">
        <f aca="true" t="shared" si="2" ref="C72:C126">IF(AND(A72&gt;2,B72&lt;500),0,B72*$C$3)</f>
        <v>28201.987399822894</v>
      </c>
    </row>
    <row r="73" spans="1:3" ht="15">
      <c r="A73" s="19">
        <v>67</v>
      </c>
      <c r="B73" s="20">
        <f aca="true" t="shared" si="3" ref="B73:B126">(B72+C72)+$C$2</f>
        <v>341657.40295341064</v>
      </c>
      <c r="C73" s="20">
        <f t="shared" si="2"/>
        <v>30749.166265806954</v>
      </c>
    </row>
    <row r="74" spans="1:3" ht="15">
      <c r="A74" s="19">
        <v>68</v>
      </c>
      <c r="B74" s="20">
        <f t="shared" si="3"/>
        <v>372506.5692192176</v>
      </c>
      <c r="C74" s="20">
        <f t="shared" si="2"/>
        <v>33525.59122972958</v>
      </c>
    </row>
    <row r="75" spans="1:3" ht="15">
      <c r="A75" s="19">
        <v>69</v>
      </c>
      <c r="B75" s="20">
        <f t="shared" si="3"/>
        <v>406132.16044894716</v>
      </c>
      <c r="C75" s="20">
        <f t="shared" si="2"/>
        <v>36551.894440405245</v>
      </c>
    </row>
    <row r="76" spans="1:3" ht="15">
      <c r="A76" s="19">
        <v>70</v>
      </c>
      <c r="B76" s="20">
        <f t="shared" si="3"/>
        <v>442784.0548893524</v>
      </c>
      <c r="C76" s="20">
        <f t="shared" si="2"/>
        <v>39850.56494004172</v>
      </c>
    </row>
    <row r="77" spans="1:3" ht="15">
      <c r="A77" s="19">
        <v>71</v>
      </c>
      <c r="B77" s="20">
        <f t="shared" si="3"/>
        <v>482734.61982939416</v>
      </c>
      <c r="C77" s="20">
        <f t="shared" si="2"/>
        <v>43446.11578464547</v>
      </c>
    </row>
    <row r="78" spans="1:3" ht="15">
      <c r="A78" s="21">
        <v>72</v>
      </c>
      <c r="B78" s="22">
        <f t="shared" si="3"/>
        <v>526280.7356140396</v>
      </c>
      <c r="C78" s="22">
        <f t="shared" si="2"/>
        <v>47365.266205263564</v>
      </c>
    </row>
    <row r="79" spans="1:3" ht="15">
      <c r="A79" s="19">
        <v>73</v>
      </c>
      <c r="B79" s="20">
        <f t="shared" si="3"/>
        <v>573746.0018193031</v>
      </c>
      <c r="C79" s="20">
        <f t="shared" si="2"/>
        <v>51637.140163737284</v>
      </c>
    </row>
    <row r="80" spans="1:3" ht="15">
      <c r="A80" s="19">
        <v>74</v>
      </c>
      <c r="B80" s="20">
        <f t="shared" si="3"/>
        <v>625483.1419830404</v>
      </c>
      <c r="C80" s="20">
        <f t="shared" si="2"/>
        <v>56293.48277847363</v>
      </c>
    </row>
    <row r="81" spans="1:3" ht="15">
      <c r="A81" s="19">
        <v>75</v>
      </c>
      <c r="B81" s="20">
        <f t="shared" si="3"/>
        <v>681876.624761514</v>
      </c>
      <c r="C81" s="20">
        <f t="shared" si="2"/>
        <v>61368.89622853626</v>
      </c>
    </row>
    <row r="82" spans="1:3" ht="15">
      <c r="A82" s="19">
        <v>76</v>
      </c>
      <c r="B82" s="20">
        <f t="shared" si="3"/>
        <v>743345.5209900503</v>
      </c>
      <c r="C82" s="20">
        <f t="shared" si="2"/>
        <v>66901.09688910452</v>
      </c>
    </row>
    <row r="83" spans="1:3" ht="15">
      <c r="A83" s="19">
        <v>77</v>
      </c>
      <c r="B83" s="20">
        <f t="shared" si="3"/>
        <v>810346.6178791549</v>
      </c>
      <c r="C83" s="20">
        <f t="shared" si="2"/>
        <v>72931.19560912394</v>
      </c>
    </row>
    <row r="84" spans="1:3" ht="15">
      <c r="A84" s="19">
        <v>78</v>
      </c>
      <c r="B84" s="20">
        <f t="shared" si="3"/>
        <v>883377.8134882788</v>
      </c>
      <c r="C84" s="20">
        <f t="shared" si="2"/>
        <v>79504.00321394509</v>
      </c>
    </row>
    <row r="85" spans="1:3" ht="15">
      <c r="A85" s="19">
        <v>79</v>
      </c>
      <c r="B85" s="20">
        <f t="shared" si="3"/>
        <v>962981.8167022238</v>
      </c>
      <c r="C85" s="20">
        <f t="shared" si="2"/>
        <v>86668.36350320015</v>
      </c>
    </row>
    <row r="86" spans="1:3" ht="15">
      <c r="A86" s="19">
        <v>80</v>
      </c>
      <c r="B86" s="20">
        <f t="shared" si="3"/>
        <v>1049750.180205424</v>
      </c>
      <c r="C86" s="20">
        <f t="shared" si="2"/>
        <v>94477.51621848816</v>
      </c>
    </row>
    <row r="87" spans="1:3" ht="15">
      <c r="A87" s="19">
        <v>81</v>
      </c>
      <c r="B87" s="20">
        <f t="shared" si="3"/>
        <v>1144327.6964239122</v>
      </c>
      <c r="C87" s="20">
        <f t="shared" si="2"/>
        <v>102989.49267815209</v>
      </c>
    </row>
    <row r="88" spans="1:3" ht="15">
      <c r="A88" s="19">
        <v>82</v>
      </c>
      <c r="B88" s="20">
        <f t="shared" si="3"/>
        <v>1247417.1891020644</v>
      </c>
      <c r="C88" s="20">
        <f t="shared" si="2"/>
        <v>112267.54701918579</v>
      </c>
    </row>
    <row r="89" spans="1:3" ht="15">
      <c r="A89" s="19">
        <v>83</v>
      </c>
      <c r="B89" s="20">
        <f t="shared" si="3"/>
        <v>1359784.73612125</v>
      </c>
      <c r="C89" s="20">
        <f t="shared" si="2"/>
        <v>122380.62625091251</v>
      </c>
    </row>
    <row r="90" spans="1:3" ht="15">
      <c r="A90" s="21">
        <v>84</v>
      </c>
      <c r="B90" s="22">
        <f t="shared" si="3"/>
        <v>1482265.3623721625</v>
      </c>
      <c r="C90" s="22">
        <f t="shared" si="2"/>
        <v>133403.8826134946</v>
      </c>
    </row>
    <row r="91" spans="1:3" ht="15">
      <c r="A91" s="19">
        <v>85</v>
      </c>
      <c r="B91" s="20">
        <f t="shared" si="3"/>
        <v>1615769.244985657</v>
      </c>
      <c r="C91" s="20">
        <f t="shared" si="2"/>
        <v>145419.23204870912</v>
      </c>
    </row>
    <row r="92" spans="1:3" ht="15">
      <c r="A92" s="19">
        <v>86</v>
      </c>
      <c r="B92" s="20">
        <f t="shared" si="3"/>
        <v>1761288.4770343662</v>
      </c>
      <c r="C92" s="20">
        <f t="shared" si="2"/>
        <v>158515.96293309296</v>
      </c>
    </row>
    <row r="93" spans="1:3" ht="15">
      <c r="A93" s="19">
        <v>87</v>
      </c>
      <c r="B93" s="20">
        <f t="shared" si="3"/>
        <v>1919904.439967459</v>
      </c>
      <c r="C93" s="20">
        <f t="shared" si="2"/>
        <v>172791.39959707131</v>
      </c>
    </row>
    <row r="94" spans="1:3" ht="15">
      <c r="A94" s="19">
        <v>88</v>
      </c>
      <c r="B94" s="20">
        <f t="shared" si="3"/>
        <v>2092795.8395645304</v>
      </c>
      <c r="C94" s="20">
        <f t="shared" si="2"/>
        <v>188351.62556080773</v>
      </c>
    </row>
    <row r="95" spans="1:3" ht="15">
      <c r="A95" s="19">
        <v>89</v>
      </c>
      <c r="B95" s="20">
        <f t="shared" si="3"/>
        <v>2281247.465125338</v>
      </c>
      <c r="C95" s="20">
        <f t="shared" si="2"/>
        <v>205312.27186128043</v>
      </c>
    </row>
    <row r="96" spans="1:3" ht="15">
      <c r="A96" s="19">
        <v>90</v>
      </c>
      <c r="B96" s="20">
        <f t="shared" si="3"/>
        <v>2486659.7369866185</v>
      </c>
      <c r="C96" s="20">
        <f t="shared" si="2"/>
        <v>223799.37632879565</v>
      </c>
    </row>
    <row r="97" spans="1:3" ht="15">
      <c r="A97" s="19">
        <v>91</v>
      </c>
      <c r="B97" s="20">
        <f t="shared" si="3"/>
        <v>2710559.113315414</v>
      </c>
      <c r="C97" s="20">
        <f t="shared" si="2"/>
        <v>243950.32019838726</v>
      </c>
    </row>
    <row r="98" spans="1:3" ht="15">
      <c r="A98" s="19">
        <v>92</v>
      </c>
      <c r="B98" s="20">
        <f t="shared" si="3"/>
        <v>2954609.4335138015</v>
      </c>
      <c r="C98" s="20">
        <f t="shared" si="2"/>
        <v>265914.84901624214</v>
      </c>
    </row>
    <row r="99" spans="1:3" ht="15">
      <c r="A99" s="19">
        <v>93</v>
      </c>
      <c r="B99" s="20">
        <f t="shared" si="3"/>
        <v>3220624.2825300437</v>
      </c>
      <c r="C99" s="20">
        <f t="shared" si="2"/>
        <v>289856.18542770395</v>
      </c>
    </row>
    <row r="100" spans="1:3" ht="15">
      <c r="A100" s="19">
        <v>94</v>
      </c>
      <c r="B100" s="20">
        <f t="shared" si="3"/>
        <v>3510580.4679577476</v>
      </c>
      <c r="C100" s="20">
        <f t="shared" si="2"/>
        <v>315952.2421161973</v>
      </c>
    </row>
    <row r="101" spans="1:3" ht="15">
      <c r="A101" s="19">
        <v>95</v>
      </c>
      <c r="B101" s="20">
        <f t="shared" si="3"/>
        <v>3826632.710073945</v>
      </c>
      <c r="C101" s="20">
        <f t="shared" si="2"/>
        <v>344396.94390665507</v>
      </c>
    </row>
    <row r="102" spans="1:3" ht="15">
      <c r="A102" s="21">
        <v>96</v>
      </c>
      <c r="B102" s="22">
        <f t="shared" si="3"/>
        <v>4171129.6539806</v>
      </c>
      <c r="C102" s="22">
        <f t="shared" si="2"/>
        <v>375401.668858254</v>
      </c>
    </row>
    <row r="103" spans="1:3" ht="15">
      <c r="A103" s="19">
        <v>97</v>
      </c>
      <c r="B103" s="20">
        <f t="shared" si="3"/>
        <v>4546631.322838854</v>
      </c>
      <c r="C103" s="20">
        <f t="shared" si="2"/>
        <v>409196.81905549683</v>
      </c>
    </row>
    <row r="104" spans="1:3" ht="15">
      <c r="A104" s="19">
        <v>98</v>
      </c>
      <c r="B104" s="20">
        <f t="shared" si="3"/>
        <v>4955928.141894351</v>
      </c>
      <c r="C104" s="20">
        <f t="shared" si="2"/>
        <v>446033.53277049155</v>
      </c>
    </row>
    <row r="105" spans="1:3" ht="15">
      <c r="A105" s="19">
        <v>99</v>
      </c>
      <c r="B105" s="20">
        <f t="shared" si="3"/>
        <v>5402061.674664842</v>
      </c>
      <c r="C105" s="20">
        <f t="shared" si="2"/>
        <v>486185.55071983574</v>
      </c>
    </row>
    <row r="106" spans="1:3" ht="15">
      <c r="A106" s="19">
        <v>100</v>
      </c>
      <c r="B106" s="20">
        <f t="shared" si="3"/>
        <v>5888347.225384678</v>
      </c>
      <c r="C106" s="20">
        <f t="shared" si="2"/>
        <v>529951.250284621</v>
      </c>
    </row>
    <row r="107" spans="1:3" ht="15">
      <c r="A107" s="19">
        <v>101</v>
      </c>
      <c r="B107" s="20">
        <f t="shared" si="3"/>
        <v>6418398.475669298</v>
      </c>
      <c r="C107" s="20">
        <f t="shared" si="2"/>
        <v>577655.8628102369</v>
      </c>
    </row>
    <row r="108" spans="1:3" ht="15">
      <c r="A108" s="19">
        <v>102</v>
      </c>
      <c r="B108" s="20">
        <f t="shared" si="3"/>
        <v>6996154.338479536</v>
      </c>
      <c r="C108" s="20">
        <f t="shared" si="2"/>
        <v>629653.8904631581</v>
      </c>
    </row>
    <row r="109" spans="1:3" ht="15">
      <c r="A109" s="19">
        <v>103</v>
      </c>
      <c r="B109" s="20">
        <f t="shared" si="3"/>
        <v>7625908.228942694</v>
      </c>
      <c r="C109" s="20">
        <f t="shared" si="2"/>
        <v>686331.7406048424</v>
      </c>
    </row>
    <row r="110" spans="1:3" ht="15">
      <c r="A110" s="19">
        <v>104</v>
      </c>
      <c r="B110" s="20">
        <f t="shared" si="3"/>
        <v>8312339.969547536</v>
      </c>
      <c r="C110" s="20">
        <f t="shared" si="2"/>
        <v>748110.5972592782</v>
      </c>
    </row>
    <row r="111" spans="1:3" ht="15">
      <c r="A111" s="19">
        <v>105</v>
      </c>
      <c r="B111" s="20">
        <f t="shared" si="3"/>
        <v>9060550.566806814</v>
      </c>
      <c r="C111" s="20">
        <f t="shared" si="2"/>
        <v>815449.5510126132</v>
      </c>
    </row>
    <row r="112" spans="1:3" ht="15">
      <c r="A112" s="19">
        <v>106</v>
      </c>
      <c r="B112" s="20">
        <f t="shared" si="3"/>
        <v>9876100.117819427</v>
      </c>
      <c r="C112" s="20">
        <f t="shared" si="2"/>
        <v>888849.0106037484</v>
      </c>
    </row>
    <row r="113" spans="1:3" ht="15">
      <c r="A113" s="19">
        <v>107</v>
      </c>
      <c r="B113" s="20">
        <f t="shared" si="3"/>
        <v>10765049.128423175</v>
      </c>
      <c r="C113" s="20">
        <f t="shared" si="2"/>
        <v>968854.4215580857</v>
      </c>
    </row>
    <row r="114" spans="1:3" ht="15">
      <c r="A114" s="21">
        <v>108</v>
      </c>
      <c r="B114" s="22">
        <f t="shared" si="3"/>
        <v>11734003.54998126</v>
      </c>
      <c r="C114" s="22">
        <f t="shared" si="2"/>
        <v>1056060.3194983134</v>
      </c>
    </row>
    <row r="115" spans="1:3" ht="15">
      <c r="A115" s="19">
        <v>109</v>
      </c>
      <c r="B115" s="20">
        <f t="shared" si="3"/>
        <v>12790163.869479574</v>
      </c>
      <c r="C115" s="20">
        <f t="shared" si="2"/>
        <v>1151114.7482531616</v>
      </c>
    </row>
    <row r="116" spans="1:3" ht="15">
      <c r="A116" s="19">
        <v>110</v>
      </c>
      <c r="B116" s="20">
        <f t="shared" si="3"/>
        <v>13941378.617732735</v>
      </c>
      <c r="C116" s="20">
        <f t="shared" si="2"/>
        <v>1254724.075595946</v>
      </c>
    </row>
    <row r="117" spans="1:3" ht="15">
      <c r="A117" s="19">
        <v>111</v>
      </c>
      <c r="B117" s="20">
        <f t="shared" si="3"/>
        <v>15196202.693328682</v>
      </c>
      <c r="C117" s="20">
        <f t="shared" si="2"/>
        <v>1367658.2423995815</v>
      </c>
    </row>
    <row r="118" spans="1:3" ht="15">
      <c r="A118" s="19">
        <v>112</v>
      </c>
      <c r="B118" s="20">
        <f t="shared" si="3"/>
        <v>16563960.935728263</v>
      </c>
      <c r="C118" s="20">
        <f t="shared" si="2"/>
        <v>1490756.4842155436</v>
      </c>
    </row>
    <row r="119" spans="1:3" ht="15">
      <c r="A119" s="19">
        <v>113</v>
      </c>
      <c r="B119" s="20">
        <f t="shared" si="3"/>
        <v>18054817.419943806</v>
      </c>
      <c r="C119" s="20">
        <f t="shared" si="2"/>
        <v>1624933.5677949425</v>
      </c>
    </row>
    <row r="120" spans="1:3" ht="15">
      <c r="A120" s="19">
        <v>114</v>
      </c>
      <c r="B120" s="20">
        <f t="shared" si="3"/>
        <v>19679850.987738747</v>
      </c>
      <c r="C120" s="20">
        <f t="shared" si="2"/>
        <v>1771186.5888964871</v>
      </c>
    </row>
    <row r="121" spans="1:3" ht="15">
      <c r="A121" s="19">
        <v>115</v>
      </c>
      <c r="B121" s="20">
        <f t="shared" si="3"/>
        <v>21451137.576635234</v>
      </c>
      <c r="C121" s="20">
        <f t="shared" si="2"/>
        <v>1930602.381897171</v>
      </c>
    </row>
    <row r="122" spans="1:3" ht="15">
      <c r="A122" s="19">
        <v>116</v>
      </c>
      <c r="B122" s="20">
        <f t="shared" si="3"/>
        <v>23381839.958532404</v>
      </c>
      <c r="C122" s="20">
        <f t="shared" si="2"/>
        <v>2104365.5962679163</v>
      </c>
    </row>
    <row r="123" spans="1:3" ht="15">
      <c r="A123" s="19">
        <v>117</v>
      </c>
      <c r="B123" s="20">
        <f t="shared" si="3"/>
        <v>25486305.55480032</v>
      </c>
      <c r="C123" s="20">
        <f t="shared" si="2"/>
        <v>2293767.499932029</v>
      </c>
    </row>
    <row r="124" spans="1:3" ht="15">
      <c r="A124" s="19">
        <v>118</v>
      </c>
      <c r="B124" s="20">
        <f t="shared" si="3"/>
        <v>27780173.05473235</v>
      </c>
      <c r="C124" s="20">
        <f t="shared" si="2"/>
        <v>2500215.574925911</v>
      </c>
    </row>
    <row r="125" spans="1:3" ht="15">
      <c r="A125" s="19">
        <v>119</v>
      </c>
      <c r="B125" s="20">
        <f t="shared" si="3"/>
        <v>30280488.62965826</v>
      </c>
      <c r="C125" s="20">
        <f t="shared" si="2"/>
        <v>2725243.976669243</v>
      </c>
    </row>
    <row r="126" spans="1:3" ht="15">
      <c r="A126" s="21">
        <v>120</v>
      </c>
      <c r="B126" s="22">
        <f t="shared" si="3"/>
        <v>33005832.606327504</v>
      </c>
      <c r="C126" s="22">
        <f t="shared" si="2"/>
        <v>2970524.9345694752</v>
      </c>
    </row>
  </sheetData>
  <sheetProtection selectLockedCells="1" selectUnlockedCells="1"/>
  <mergeCells count="8">
    <mergeCell ref="F8:F10"/>
    <mergeCell ref="E6:F6"/>
    <mergeCell ref="F23:F25"/>
    <mergeCell ref="F26:F28"/>
    <mergeCell ref="F17:F19"/>
    <mergeCell ref="F20:F22"/>
    <mergeCell ref="F14:F16"/>
    <mergeCell ref="F11:F13"/>
  </mergeCells>
  <printOptions/>
  <pageMargins left="0.7" right="0.7" top="0.75" bottom="0.75" header="0.5118055555555555" footer="0.5118055555555555"/>
  <pageSetup horizontalDpi="300" verticalDpi="300" orientation="portrait" paperSize="9" scale="67" r:id="rId1"/>
  <colBreaks count="2" manualBreakCount="2">
    <brk id="6" max="65535" man="1"/>
    <brk id="8" max="1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1.00390625" style="0" customWidth="1"/>
    <col min="2" max="2" width="12.421875" style="0" bestFit="1" customWidth="1"/>
    <col min="3" max="3" width="9.140625" style="0" hidden="1" customWidth="1"/>
    <col min="4" max="4" width="13.8515625" style="37" customWidth="1"/>
    <col min="7" max="7" width="3.28125" style="0" customWidth="1"/>
    <col min="8" max="8" width="12.7109375" style="0" customWidth="1"/>
  </cols>
  <sheetData>
    <row r="1" spans="1:4" ht="63">
      <c r="A1" s="11" t="s">
        <v>0</v>
      </c>
      <c r="B1" s="11" t="s">
        <v>3</v>
      </c>
      <c r="D1" s="35" t="s">
        <v>7</v>
      </c>
    </row>
    <row r="2" spans="1:6" ht="15">
      <c r="A2" s="8">
        <v>39873</v>
      </c>
      <c r="B2" s="9">
        <v>8.4</v>
      </c>
      <c r="C2" s="10">
        <f>1+B2/100</f>
        <v>1.084</v>
      </c>
      <c r="D2" s="36">
        <f>1+B2/100</f>
        <v>1.084</v>
      </c>
      <c r="E2" s="5"/>
      <c r="F2" s="28"/>
    </row>
    <row r="3" spans="1:6" ht="15">
      <c r="A3" s="8">
        <v>39904</v>
      </c>
      <c r="B3" s="9">
        <v>8.23</v>
      </c>
      <c r="C3" s="10">
        <f aca="true" t="shared" si="0" ref="C3:C14">1+B3/100</f>
        <v>1.0823</v>
      </c>
      <c r="D3" s="36">
        <f aca="true" t="shared" si="1" ref="D3:D20">1+B3/100</f>
        <v>1.0823</v>
      </c>
      <c r="E3" s="5"/>
      <c r="F3" s="28"/>
    </row>
    <row r="4" spans="1:6" ht="15">
      <c r="A4" s="8">
        <v>39934</v>
      </c>
      <c r="B4" s="9">
        <v>7.05</v>
      </c>
      <c r="C4" s="10">
        <f t="shared" si="0"/>
        <v>1.0705</v>
      </c>
      <c r="D4" s="36">
        <f t="shared" si="1"/>
        <v>1.0705</v>
      </c>
      <c r="E4" s="5"/>
      <c r="F4" s="28"/>
    </row>
    <row r="5" spans="1:6" ht="15">
      <c r="A5" s="8">
        <v>39965</v>
      </c>
      <c r="B5" s="9">
        <v>6.59</v>
      </c>
      <c r="C5" s="10">
        <f t="shared" si="0"/>
        <v>1.0659</v>
      </c>
      <c r="D5" s="36">
        <f t="shared" si="1"/>
        <v>1.0659</v>
      </c>
      <c r="E5" s="5"/>
      <c r="F5" s="28"/>
    </row>
    <row r="6" spans="1:6" ht="15">
      <c r="A6" s="8">
        <v>39995</v>
      </c>
      <c r="B6" s="9">
        <v>7.53</v>
      </c>
      <c r="C6" s="10">
        <f t="shared" si="0"/>
        <v>1.0753</v>
      </c>
      <c r="D6" s="36">
        <f t="shared" si="1"/>
        <v>1.0753</v>
      </c>
      <c r="E6" s="5"/>
      <c r="F6" s="28"/>
    </row>
    <row r="7" spans="1:6" ht="15">
      <c r="A7" s="8">
        <v>40026</v>
      </c>
      <c r="B7" s="9">
        <v>7.11</v>
      </c>
      <c r="C7" s="10">
        <f t="shared" si="0"/>
        <v>1.0711</v>
      </c>
      <c r="D7" s="36">
        <f t="shared" si="1"/>
        <v>1.0711</v>
      </c>
      <c r="E7" s="5"/>
      <c r="F7" s="28"/>
    </row>
    <row r="8" spans="1:6" ht="15">
      <c r="A8" s="8">
        <v>40057</v>
      </c>
      <c r="B8" s="9">
        <v>7.4</v>
      </c>
      <c r="C8" s="10">
        <f t="shared" si="0"/>
        <v>1.074</v>
      </c>
      <c r="D8" s="36">
        <f t="shared" si="1"/>
        <v>1.074</v>
      </c>
      <c r="E8" s="5"/>
      <c r="F8" s="28"/>
    </row>
    <row r="9" spans="1:6" ht="15">
      <c r="A9" s="8">
        <v>40087</v>
      </c>
      <c r="B9" s="9">
        <v>7.14</v>
      </c>
      <c r="C9" s="10">
        <f t="shared" si="0"/>
        <v>1.0714</v>
      </c>
      <c r="D9" s="36">
        <f t="shared" si="1"/>
        <v>1.0714</v>
      </c>
      <c r="E9" s="5"/>
      <c r="F9" s="28"/>
    </row>
    <row r="10" spans="1:6" ht="15">
      <c r="A10" s="8">
        <v>40118</v>
      </c>
      <c r="B10" s="9">
        <v>6.26</v>
      </c>
      <c r="C10" s="10">
        <f t="shared" si="0"/>
        <v>1.0626</v>
      </c>
      <c r="D10" s="36">
        <f t="shared" si="1"/>
        <v>1.0626</v>
      </c>
      <c r="E10" s="5"/>
      <c r="F10" s="28"/>
    </row>
    <row r="11" spans="1:6" ht="15">
      <c r="A11" s="8">
        <v>40148</v>
      </c>
      <c r="B11" s="9">
        <v>5.66</v>
      </c>
      <c r="C11" s="10">
        <f t="shared" si="0"/>
        <v>1.0566</v>
      </c>
      <c r="D11" s="36">
        <f t="shared" si="1"/>
        <v>1.0566</v>
      </c>
      <c r="E11" s="5"/>
      <c r="F11" s="28"/>
    </row>
    <row r="12" spans="1:9" ht="15">
      <c r="A12" s="8">
        <v>40179</v>
      </c>
      <c r="B12" s="9">
        <v>5.34</v>
      </c>
      <c r="C12" s="10">
        <f t="shared" si="0"/>
        <v>1.0534</v>
      </c>
      <c r="D12" s="36">
        <f t="shared" si="1"/>
        <v>1.0534</v>
      </c>
      <c r="E12" s="5" t="s">
        <v>5</v>
      </c>
      <c r="F12" s="28">
        <f aca="true" t="shared" si="2" ref="F12:F20">PRODUCT(D1:D12)-1</f>
        <v>1.0983087659237758</v>
      </c>
      <c r="H12" t="s">
        <v>8</v>
      </c>
      <c r="I12" s="28">
        <f aca="true" t="shared" si="3" ref="I12:I19">POWER(10,LOG10(F12+1)/12)-1</f>
        <v>0.06370805892269416</v>
      </c>
    </row>
    <row r="13" spans="1:9" ht="15">
      <c r="A13" s="8">
        <v>40210</v>
      </c>
      <c r="B13" s="9">
        <v>6.32</v>
      </c>
      <c r="C13" s="10">
        <f t="shared" si="0"/>
        <v>1.0632</v>
      </c>
      <c r="D13" s="36">
        <f t="shared" si="1"/>
        <v>1.0632</v>
      </c>
      <c r="E13" s="5" t="s">
        <v>5</v>
      </c>
      <c r="F13" s="28">
        <f t="shared" si="2"/>
        <v>1.2309218799301584</v>
      </c>
      <c r="H13" t="s">
        <v>8</v>
      </c>
      <c r="I13" s="28">
        <f t="shared" si="3"/>
        <v>0.0691542424023801</v>
      </c>
    </row>
    <row r="14" spans="1:9" ht="15">
      <c r="A14" s="8">
        <v>40238</v>
      </c>
      <c r="B14" s="9">
        <v>6.9</v>
      </c>
      <c r="C14" s="10">
        <f t="shared" si="0"/>
        <v>1.069</v>
      </c>
      <c r="D14" s="36">
        <f t="shared" si="1"/>
        <v>1.069</v>
      </c>
      <c r="E14" s="5" t="s">
        <v>5</v>
      </c>
      <c r="F14" s="28">
        <f t="shared" si="2"/>
        <v>1.2000511897097224</v>
      </c>
      <c r="H14" t="s">
        <v>8</v>
      </c>
      <c r="I14" s="28">
        <f t="shared" si="3"/>
        <v>0.06791347251552127</v>
      </c>
    </row>
    <row r="15" spans="1:9" ht="15">
      <c r="A15" s="8">
        <v>40269</v>
      </c>
      <c r="B15" s="9">
        <v>6.48</v>
      </c>
      <c r="D15" s="36">
        <f t="shared" si="1"/>
        <v>1.0648</v>
      </c>
      <c r="E15" s="5" t="s">
        <v>5</v>
      </c>
      <c r="F15" s="28">
        <f t="shared" si="2"/>
        <v>1.164477969881652</v>
      </c>
      <c r="H15" t="s">
        <v>8</v>
      </c>
      <c r="I15" s="28">
        <f t="shared" si="3"/>
        <v>0.06646374874998373</v>
      </c>
    </row>
    <row r="16" spans="1:9" ht="15">
      <c r="A16" s="8">
        <v>40299</v>
      </c>
      <c r="B16" s="9">
        <v>5</v>
      </c>
      <c r="D16" s="36">
        <f t="shared" si="1"/>
        <v>1.05</v>
      </c>
      <c r="E16" s="5" t="s">
        <v>5</v>
      </c>
      <c r="F16" s="28">
        <f t="shared" si="2"/>
        <v>1.1230283684033018</v>
      </c>
      <c r="H16" t="s">
        <v>8</v>
      </c>
      <c r="I16" s="28">
        <f t="shared" si="3"/>
        <v>0.06474673363513173</v>
      </c>
    </row>
    <row r="17" spans="1:9" ht="15">
      <c r="A17" s="8">
        <v>40330</v>
      </c>
      <c r="B17" s="9">
        <v>6.1</v>
      </c>
      <c r="D17" s="36">
        <f t="shared" si="1"/>
        <v>1.061</v>
      </c>
      <c r="E17" s="5" t="s">
        <v>5</v>
      </c>
      <c r="F17" s="28">
        <f t="shared" si="2"/>
        <v>1.113268692068583</v>
      </c>
      <c r="H17" t="s">
        <v>8</v>
      </c>
      <c r="I17" s="28">
        <f t="shared" si="3"/>
        <v>0.06433798015092784</v>
      </c>
    </row>
    <row r="18" spans="1:9" ht="15">
      <c r="A18" s="8">
        <v>40360</v>
      </c>
      <c r="B18" s="9">
        <v>6.89</v>
      </c>
      <c r="D18" s="36">
        <f t="shared" si="1"/>
        <v>1.0689</v>
      </c>
      <c r="E18" s="5" t="s">
        <v>5</v>
      </c>
      <c r="F18" s="28">
        <f t="shared" si="2"/>
        <v>1.100690881569896</v>
      </c>
      <c r="H18" t="s">
        <v>8</v>
      </c>
      <c r="I18" s="28">
        <f t="shared" si="3"/>
        <v>0.06380863826255911</v>
      </c>
    </row>
    <row r="19" spans="1:9" ht="15">
      <c r="A19" s="8">
        <v>40391</v>
      </c>
      <c r="B19" s="9">
        <v>6.35</v>
      </c>
      <c r="D19" s="36">
        <f t="shared" si="1"/>
        <v>1.0635</v>
      </c>
      <c r="E19" s="5" t="s">
        <v>5</v>
      </c>
      <c r="F19" s="28">
        <f t="shared" si="2"/>
        <v>1.085785409905316</v>
      </c>
      <c r="H19" t="s">
        <v>8</v>
      </c>
      <c r="I19" s="28">
        <f t="shared" si="3"/>
        <v>0.06317756128687502</v>
      </c>
    </row>
    <row r="20" spans="1:9" ht="15">
      <c r="A20" s="8">
        <v>40422</v>
      </c>
      <c r="B20" s="34">
        <v>6.24</v>
      </c>
      <c r="D20" s="36">
        <f t="shared" si="1"/>
        <v>1.0624</v>
      </c>
      <c r="E20" s="5" t="s">
        <v>5</v>
      </c>
      <c r="F20" s="28">
        <f t="shared" si="2"/>
        <v>1.0632573738206776</v>
      </c>
      <c r="H20" t="s">
        <v>8</v>
      </c>
      <c r="I20" s="28">
        <f>POWER(10,LOG10(F20+1)/12)-1</f>
        <v>0.062215865429481765</v>
      </c>
    </row>
    <row r="21" spans="2:5" ht="15">
      <c r="B21" s="27"/>
      <c r="E21" s="6"/>
    </row>
    <row r="22" ht="15">
      <c r="E22" s="6"/>
    </row>
    <row r="23" ht="15">
      <c r="E23" s="6"/>
    </row>
    <row r="24" ht="15">
      <c r="E24" s="6"/>
    </row>
    <row r="25" ht="15">
      <c r="E25" s="6"/>
    </row>
    <row r="26" ht="15">
      <c r="E26" s="6"/>
    </row>
    <row r="27" ht="15">
      <c r="E27" s="6"/>
    </row>
    <row r="28" ht="15">
      <c r="E28" s="6"/>
    </row>
    <row r="36" ht="15">
      <c r="E36" s="7"/>
    </row>
    <row r="37" ht="15">
      <c r="E37" s="7"/>
    </row>
    <row r="38" ht="15">
      <c r="E38" s="7"/>
    </row>
    <row r="39" ht="15">
      <c r="E39" s="7"/>
    </row>
    <row r="40" ht="15">
      <c r="E40" s="7"/>
    </row>
    <row r="41" ht="15">
      <c r="E41" s="7"/>
    </row>
    <row r="42" ht="15">
      <c r="E42" s="7"/>
    </row>
    <row r="43" ht="15">
      <c r="E43" s="7"/>
    </row>
    <row r="44" ht="15">
      <c r="E44" s="7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Глушенко</cp:lastModifiedBy>
  <cp:lastPrinted>2010-10-24T15:34:20Z</cp:lastPrinted>
  <dcterms:created xsi:type="dcterms:W3CDTF">2010-10-24T14:56:54Z</dcterms:created>
  <dcterms:modified xsi:type="dcterms:W3CDTF">2011-12-04T10:16:11Z</dcterms:modified>
  <cp:category/>
  <cp:version/>
  <cp:contentType/>
  <cp:contentStatus/>
</cp:coreProperties>
</file>